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enialtda-my.sharepoint.com/personal/gfellmann_ingeniaglobal_cl/Documents/Material Complemetario - Servicio Civil/Excel básico 2010/"/>
    </mc:Choice>
  </mc:AlternateContent>
  <xr:revisionPtr revIDLastSave="52" documentId="13_ncr:1_{0DE2C25E-9D1F-4CA2-B6AF-B2D38D8CBBE2}" xr6:coauthVersionLast="45" xr6:coauthVersionMax="45" xr10:uidLastSave="{15916824-023B-4A76-A0CB-A6E4D4A916F7}"/>
  <bookViews>
    <workbookView xWindow="-110" yWindow="-110" windowWidth="19420" windowHeight="10420" activeTab="1" xr2:uid="{B087274C-F2F1-4FCC-BDDD-AD4F3301605B}"/>
  </bookViews>
  <sheets>
    <sheet name="Problema" sheetId="1" r:id="rId1"/>
    <sheet name="Soluc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K5" i="2"/>
  <c r="L5" i="2"/>
  <c r="M5" i="2"/>
  <c r="N5" i="2"/>
  <c r="O5" i="2"/>
  <c r="P5" i="2"/>
  <c r="Q5" i="2"/>
  <c r="R5" i="2"/>
  <c r="S5" i="2"/>
  <c r="T5" i="2"/>
  <c r="I5" i="2"/>
  <c r="V10" i="2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V11" i="2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V12" i="2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V13" i="2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AH13" i="2" s="1"/>
  <c r="V14" i="2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V15" i="2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V9" i="2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H10" i="2"/>
  <c r="H11" i="2"/>
  <c r="H12" i="2"/>
  <c r="H13" i="2"/>
  <c r="N13" i="2" s="1"/>
  <c r="H14" i="2"/>
  <c r="H15" i="2"/>
  <c r="H9" i="2"/>
  <c r="AO13" i="2" l="1"/>
  <c r="K14" i="2"/>
  <c r="AL14" i="2" s="1"/>
  <c r="O10" i="2"/>
  <c r="AP10" i="2" s="1"/>
  <c r="J9" i="2"/>
  <c r="AK9" i="2" s="1"/>
  <c r="I9" i="2"/>
  <c r="AJ9" i="2" s="1"/>
  <c r="P15" i="2"/>
  <c r="AQ15" i="2" s="1"/>
  <c r="K15" i="2"/>
  <c r="AL15" i="2" s="1"/>
  <c r="O15" i="2"/>
  <c r="AP15" i="2" s="1"/>
  <c r="S15" i="2"/>
  <c r="AT15" i="2" s="1"/>
  <c r="Q12" i="2"/>
  <c r="AR12" i="2" s="1"/>
  <c r="L12" i="2"/>
  <c r="AM12" i="2" s="1"/>
  <c r="P12" i="2"/>
  <c r="AQ12" i="2" s="1"/>
  <c r="T12" i="2"/>
  <c r="AU12" i="2" s="1"/>
  <c r="L11" i="2"/>
  <c r="AM11" i="2" s="1"/>
  <c r="K11" i="2"/>
  <c r="AL11" i="2" s="1"/>
  <c r="O11" i="2"/>
  <c r="AP11" i="2" s="1"/>
  <c r="S11" i="2"/>
  <c r="AT11" i="2" s="1"/>
  <c r="I12" i="2"/>
  <c r="AJ12" i="2" s="1"/>
  <c r="Q13" i="2"/>
  <c r="AR13" i="2" s="1"/>
  <c r="M9" i="2"/>
  <c r="AN9" i="2" s="1"/>
  <c r="I11" i="2"/>
  <c r="AJ11" i="2" s="1"/>
  <c r="N15" i="2"/>
  <c r="AO15" i="2" s="1"/>
  <c r="Q14" i="2"/>
  <c r="AR14" i="2" s="1"/>
  <c r="T13" i="2"/>
  <c r="AU13" i="2" s="1"/>
  <c r="L13" i="2"/>
  <c r="AM13" i="2" s="1"/>
  <c r="O12" i="2"/>
  <c r="AP12" i="2" s="1"/>
  <c r="R11" i="2"/>
  <c r="AS11" i="2" s="1"/>
  <c r="J11" i="2"/>
  <c r="AK11" i="2" s="1"/>
  <c r="M10" i="2"/>
  <c r="AN10" i="2" s="1"/>
  <c r="P9" i="2"/>
  <c r="AQ9" i="2" s="1"/>
  <c r="J14" i="2"/>
  <c r="AK14" i="2" s="1"/>
  <c r="N10" i="2"/>
  <c r="AO10" i="2" s="1"/>
  <c r="I10" i="2"/>
  <c r="AJ10" i="2" s="1"/>
  <c r="M15" i="2"/>
  <c r="AN15" i="2" s="1"/>
  <c r="P14" i="2"/>
  <c r="AQ14" i="2" s="1"/>
  <c r="S13" i="2"/>
  <c r="AT13" i="2" s="1"/>
  <c r="K13" i="2"/>
  <c r="AL13" i="2" s="1"/>
  <c r="N12" i="2"/>
  <c r="AO12" i="2" s="1"/>
  <c r="Q11" i="2"/>
  <c r="AR11" i="2" s="1"/>
  <c r="T10" i="2"/>
  <c r="AU10" i="2" s="1"/>
  <c r="L10" i="2"/>
  <c r="AM10" i="2" s="1"/>
  <c r="O9" i="2"/>
  <c r="AP9" i="2" s="1"/>
  <c r="R14" i="2"/>
  <c r="AS14" i="2" s="1"/>
  <c r="M13" i="2"/>
  <c r="AN13" i="2" s="1"/>
  <c r="Q9" i="2"/>
  <c r="AR9" i="2" s="1"/>
  <c r="T15" i="2"/>
  <c r="AU15" i="2" s="1"/>
  <c r="L15" i="2"/>
  <c r="AM15" i="2" s="1"/>
  <c r="O14" i="2"/>
  <c r="AP14" i="2" s="1"/>
  <c r="R13" i="2"/>
  <c r="AS13" i="2" s="1"/>
  <c r="J13" i="2"/>
  <c r="AK13" i="2" s="1"/>
  <c r="M12" i="2"/>
  <c r="AN12" i="2" s="1"/>
  <c r="P11" i="2"/>
  <c r="AQ11" i="2" s="1"/>
  <c r="S10" i="2"/>
  <c r="AT10" i="2" s="1"/>
  <c r="K10" i="2"/>
  <c r="AL10" i="2" s="1"/>
  <c r="N9" i="2"/>
  <c r="AO9" i="2" s="1"/>
  <c r="R10" i="2"/>
  <c r="AS10" i="2" s="1"/>
  <c r="I15" i="2"/>
  <c r="AJ15" i="2" s="1"/>
  <c r="R15" i="2"/>
  <c r="AS15" i="2" s="1"/>
  <c r="J15" i="2"/>
  <c r="AK15" i="2" s="1"/>
  <c r="M14" i="2"/>
  <c r="AN14" i="2" s="1"/>
  <c r="P13" i="2"/>
  <c r="AQ13" i="2" s="1"/>
  <c r="S12" i="2"/>
  <c r="AT12" i="2" s="1"/>
  <c r="K12" i="2"/>
  <c r="AL12" i="2" s="1"/>
  <c r="N11" i="2"/>
  <c r="AO11" i="2" s="1"/>
  <c r="Q10" i="2"/>
  <c r="AR10" i="2" s="1"/>
  <c r="T9" i="2"/>
  <c r="AU9" i="2" s="1"/>
  <c r="L9" i="2"/>
  <c r="AM9" i="2" s="1"/>
  <c r="J10" i="2"/>
  <c r="AK10" i="2" s="1"/>
  <c r="I14" i="2"/>
  <c r="AJ14" i="2" s="1"/>
  <c r="Q15" i="2"/>
  <c r="AR15" i="2" s="1"/>
  <c r="T14" i="2"/>
  <c r="AU14" i="2" s="1"/>
  <c r="L14" i="2"/>
  <c r="AM14" i="2" s="1"/>
  <c r="O13" i="2"/>
  <c r="AP13" i="2" s="1"/>
  <c r="R12" i="2"/>
  <c r="AS12" i="2" s="1"/>
  <c r="J12" i="2"/>
  <c r="AK12" i="2" s="1"/>
  <c r="M11" i="2"/>
  <c r="AN11" i="2" s="1"/>
  <c r="P10" i="2"/>
  <c r="AQ10" i="2" s="1"/>
  <c r="S9" i="2"/>
  <c r="AT9" i="2" s="1"/>
  <c r="K9" i="2"/>
  <c r="AL9" i="2" s="1"/>
  <c r="N14" i="2"/>
  <c r="AO14" i="2" s="1"/>
  <c r="I13" i="2"/>
  <c r="AJ13" i="2" s="1"/>
  <c r="S14" i="2"/>
  <c r="AT14" i="2" s="1"/>
  <c r="T11" i="2"/>
  <c r="AU11" i="2" s="1"/>
  <c r="R9" i="2"/>
  <c r="AS9" i="2" s="1"/>
</calcChain>
</file>

<file path=xl/sharedStrings.xml><?xml version="1.0" encoding="utf-8"?>
<sst xmlns="http://schemas.openxmlformats.org/spreadsheetml/2006/main" count="99" uniqueCount="56">
  <si>
    <t>Principales Conceptos a aplicar</t>
  </si>
  <si>
    <t>Estructura de una hoja</t>
  </si>
  <si>
    <t>Referencias absolutas y relativas</t>
  </si>
  <si>
    <t>Tecla F4 - Signo $</t>
  </si>
  <si>
    <t>Evitar valores en fórmulas</t>
  </si>
  <si>
    <t xml:space="preserve">Antecedentes: </t>
  </si>
  <si>
    <t>1) Se dispone de un conjunto de productos con su precio y ventas al mes de diciembre del año anterior.</t>
  </si>
  <si>
    <t xml:space="preserve"> 2) Se tienen una proyección de IPC mensual del 1,5%</t>
  </si>
  <si>
    <t xml:space="preserve"> 3) Existe una Tasa de crecimiento de las ventas de 1% (Las ventas de un mes son las del mes anterior incrementadas en 1%)</t>
  </si>
  <si>
    <t>Producto</t>
  </si>
  <si>
    <t>Precio ($)</t>
  </si>
  <si>
    <t>Ventas (Nro cajas)</t>
  </si>
  <si>
    <t>Melon</t>
  </si>
  <si>
    <t>Sandía</t>
  </si>
  <si>
    <t>Papaya</t>
  </si>
  <si>
    <t>Melón</t>
  </si>
  <si>
    <t>Zanahoria</t>
  </si>
  <si>
    <t>Limón</t>
  </si>
  <si>
    <t>Naranja</t>
  </si>
  <si>
    <t xml:space="preserve">Problema: </t>
  </si>
  <si>
    <t xml:space="preserve"> 1) Se requiere construir cuatro tablas: </t>
  </si>
  <si>
    <t>La primera permte visualizar el IPC acumulado de cada mes, desplegado en una fila</t>
  </si>
  <si>
    <t>El IPC acumulado se calcula como uno más el IPC mensual elevado el númerio del mes (1 para enero, 2 para febrero…etc.)</t>
  </si>
  <si>
    <t>Una tabla con  precios, donde cada precio debe ser el precio original multiplicado por el IPC acumulado (de tabla anterior)</t>
  </si>
  <si>
    <t>Una tabla con Unidades (Nro. Cajas), que debe ser igual a la venta del mes anterior, multiplicado por uno más la tasa de crecimiento de las ventas.</t>
  </si>
  <si>
    <t>Una tabla con ventas en $ (Precio multiplicado pos cantidad, para cada mes)</t>
  </si>
  <si>
    <t xml:space="preserve"> 2) Cada tabla debe tener 12 columnas (una por cada mes)</t>
  </si>
  <si>
    <t xml:space="preserve"> 3) Para rellenar cada tabla debe escribirse UNA SOLA FORMULA y ser copiada</t>
  </si>
  <si>
    <t>Zona de Fórmulas</t>
  </si>
  <si>
    <t>Zona de Parámetros</t>
  </si>
  <si>
    <t>Factor IPC</t>
  </si>
  <si>
    <t>Crecimiento ventas</t>
  </si>
  <si>
    <t>Precios</t>
  </si>
  <si>
    <t>Cantidad</t>
  </si>
  <si>
    <t>Cantidades</t>
  </si>
  <si>
    <t>Ventas ($)</t>
  </si>
  <si>
    <t>IPC Mensual</t>
  </si>
  <si>
    <t>Precio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</si>
  <si>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</si>
  <si>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</si>
  <si>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</si>
  <si>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</si>
  <si>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</si>
  <si>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</si>
  <si>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</si>
  <si>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</si>
  <si>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</si>
  <si>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</si>
  <si>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</si>
  <si>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</si>
  <si>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Cajas</t>
  </si>
  <si>
    <t>Fórmula única a escribir</t>
  </si>
  <si>
    <r>
      <rPr>
        <b/>
        <sz val="18"/>
        <color theme="1"/>
        <rFont val="Calibri"/>
        <family val="2"/>
        <scheme val="minor"/>
      </rPr>
      <t>$H7*(1+I$3)</t>
    </r>
    <r>
      <rPr>
        <b/>
        <sz val="11"/>
        <color theme="1"/>
        <rFont val="Calibri"/>
        <family val="2"/>
        <scheme val="minor"/>
      </rPr>
      <t xml:space="preserve"> en celda I7</t>
    </r>
  </si>
  <si>
    <r>
      <rPr>
        <b/>
        <sz val="18"/>
        <color theme="1"/>
        <rFont val="Calibri"/>
        <family val="2"/>
        <scheme val="minor"/>
      </rPr>
      <t>V7*(1+$D$4)</t>
    </r>
    <r>
      <rPr>
        <b/>
        <sz val="11"/>
        <color theme="1"/>
        <rFont val="Calibri"/>
        <family val="2"/>
        <scheme val="minor"/>
      </rPr>
      <t xml:space="preserve"> en celda W7</t>
    </r>
  </si>
  <si>
    <r>
      <rPr>
        <b/>
        <sz val="18"/>
        <color theme="1"/>
        <rFont val="Calibri"/>
        <family val="2"/>
        <scheme val="minor"/>
      </rPr>
      <t>I7*W7</t>
    </r>
    <r>
      <rPr>
        <b/>
        <sz val="11"/>
        <color theme="1"/>
        <rFont val="Calibri"/>
        <family val="2"/>
        <scheme val="minor"/>
      </rPr>
      <t xml:space="preserve"> en celda AJ7</t>
    </r>
  </si>
  <si>
    <r>
      <rPr>
        <b/>
        <sz val="18"/>
        <color theme="1"/>
        <rFont val="Calibri"/>
        <family val="2"/>
        <scheme val="minor"/>
      </rPr>
      <t>(1+$D$6)^I2</t>
    </r>
    <r>
      <rPr>
        <b/>
        <sz val="11"/>
        <color theme="1"/>
        <rFont val="Calibri"/>
        <family val="2"/>
        <scheme val="minor"/>
      </rPr>
      <t xml:space="preserve"> en celda I3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</si>
</sst>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2" applyNumberFormat="1" applyFont="1"/>
    <xf numFmtId="166" fontId="0" fillId="0" borderId="0" xfId="1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6" fontId="0" fillId="0" borderId="5" xfId="1" applyNumberFormat="1" applyFont="1" applyBorder="1"/>
    <xf numFmtId="167" fontId="0" fillId="0" borderId="0" xfId="1" applyNumberFormat="1" applyFont="1"/>
    <xf numFmtId="0" fontId="2" fillId="0" borderId="0" xfId="0" applyFont="1" applyBorder="1"/>
    <xf numFmtId="166" fontId="2" fillId="0" borderId="0" xfId="1" applyNumberFormat="1" applyFont="1"/>
    <xf numFmtId="166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quotePrefix="1" applyFont="1" applyFill="1"/>
    <xf numFmtId="0" fontId="0" fillId="2" borderId="0" xfId="0" applyFill="1"/>
    <xf numFmtId="165" fontId="2" fillId="0" borderId="0" xfId="2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167" fontId="2" fillId="2" borderId="0" xfId="1" applyNumberFormat="1" applyFont="1" applyFill="1"/>
    <xf numFmtId="166" fontId="2" fillId="2" borderId="0" xfId="1" applyNumberFormat="1" applyFont="1" applyFill="1"/>
    <xf numFmtId="166" fontId="0" fillId="2" borderId="0" xfId="1" applyNumberFormat="1" applyFont="1" applyFill="1"/>
    <xf numFmtId="0" fontId="2" fillId="2" borderId="12" xfId="0" applyFont="1" applyFill="1" applyBorder="1"/>
    <xf numFmtId="0" fontId="0" fillId="0" borderId="12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4</xdr:col>
      <xdr:colOff>12700</xdr:colOff>
      <xdr:row>0</xdr:row>
      <xdr:rowOff>394716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F49D44-9FB3-4325-877A-26040B4C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9893300" cy="394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0</xdr:rowOff>
    </xdr:from>
    <xdr:to>
      <xdr:col>48</xdr:col>
      <xdr:colOff>349250</xdr:colOff>
      <xdr:row>1</xdr:row>
      <xdr:rowOff>56136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19596C5-AE11-47ED-AA41-A9612584971E}"/>
            </a:ext>
          </a:extLst>
        </xdr:cNvPr>
        <xdr:cNvGrpSpPr/>
      </xdr:nvGrpSpPr>
      <xdr:grpSpPr>
        <a:xfrm>
          <a:off x="6350" y="0"/>
          <a:ext cx="32473900" cy="449836"/>
          <a:chOff x="6350" y="0"/>
          <a:chExt cx="32473900" cy="45089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7A84101E-33C6-40F5-807E-32290E1320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906" t="-2854" r="-4060" b="-3117"/>
          <a:stretch/>
        </xdr:blipFill>
        <xdr:spPr>
          <a:xfrm>
            <a:off x="7518400" y="0"/>
            <a:ext cx="24961850" cy="450895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3C2014C-C34A-4E3A-9CB2-F83174FE11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350" y="6365"/>
            <a:ext cx="7810500" cy="432816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DED0-991B-4EF6-A484-4C583FCE5F3E}">
  <dimension ref="A1:G37"/>
  <sheetViews>
    <sheetView workbookViewId="0">
      <selection activeCell="B14" sqref="B14"/>
    </sheetView>
  </sheetViews>
  <sheetFormatPr baseColWidth="10" defaultColWidth="9.1796875" defaultRowHeight="14.5" x14ac:dyDescent="0.35"/>
  <cols>
    <col min="1" max="1" width="4.1796875" customWidth="1"/>
    <col min="2" max="2" width="110.26953125" bestFit="1" customWidth="1"/>
    <col min="3" max="3" width="9.54296875" bestFit="1" customWidth="1"/>
    <col min="4" max="4" width="17.54296875" customWidth="1"/>
    <col min="6" max="6" width="11.7265625" customWidth="1"/>
  </cols>
  <sheetData>
    <row r="1" spans="2:7" ht="31.5" customHeight="1" x14ac:dyDescent="0.35"/>
    <row r="3" spans="2:7" x14ac:dyDescent="0.35">
      <c r="B3" s="33" t="s">
        <v>0</v>
      </c>
    </row>
    <row r="4" spans="2:7" x14ac:dyDescent="0.35">
      <c r="B4" s="34" t="s">
        <v>1</v>
      </c>
    </row>
    <row r="5" spans="2:7" x14ac:dyDescent="0.35">
      <c r="B5" s="34" t="s">
        <v>2</v>
      </c>
    </row>
    <row r="6" spans="2:7" x14ac:dyDescent="0.35">
      <c r="B6" s="34" t="s">
        <v>3</v>
      </c>
    </row>
    <row r="7" spans="2:7" x14ac:dyDescent="0.35">
      <c r="B7" s="34" t="s">
        <v>4</v>
      </c>
    </row>
    <row r="9" spans="2:7" x14ac:dyDescent="0.35">
      <c r="B9" s="33" t="s">
        <v>5</v>
      </c>
    </row>
    <row r="10" spans="2:7" x14ac:dyDescent="0.35">
      <c r="B10" s="34" t="s">
        <v>6</v>
      </c>
    </row>
    <row r="11" spans="2:7" x14ac:dyDescent="0.35">
      <c r="B11" s="34" t="s">
        <v>7</v>
      </c>
    </row>
    <row r="12" spans="2:7" x14ac:dyDescent="0.35">
      <c r="B12" s="34" t="s">
        <v>8</v>
      </c>
    </row>
    <row r="14" spans="2:7" x14ac:dyDescent="0.35">
      <c r="B14" s="2" t="s">
        <v>9</v>
      </c>
      <c r="C14" s="2" t="s">
        <v>10</v>
      </c>
      <c r="D14" s="2" t="s">
        <v>11</v>
      </c>
      <c r="F14" s="5"/>
    </row>
    <row r="15" spans="2:7" x14ac:dyDescent="0.35">
      <c r="B15" t="s">
        <v>12</v>
      </c>
      <c r="C15" s="4">
        <v>2300</v>
      </c>
      <c r="D15" s="4">
        <v>500</v>
      </c>
      <c r="G15" s="3"/>
    </row>
    <row r="16" spans="2:7" x14ac:dyDescent="0.35">
      <c r="B16" t="s">
        <v>13</v>
      </c>
      <c r="C16" s="4">
        <v>4200</v>
      </c>
      <c r="D16" s="4">
        <v>300</v>
      </c>
      <c r="G16" s="3"/>
    </row>
    <row r="17" spans="1:7" x14ac:dyDescent="0.35">
      <c r="B17" t="s">
        <v>14</v>
      </c>
      <c r="C17" s="4">
        <v>1900</v>
      </c>
      <c r="D17" s="4">
        <v>700</v>
      </c>
      <c r="G17" s="3"/>
    </row>
    <row r="18" spans="1:7" x14ac:dyDescent="0.35">
      <c r="B18" t="s">
        <v>15</v>
      </c>
      <c r="C18" s="4">
        <v>800</v>
      </c>
      <c r="D18" s="4">
        <v>1200</v>
      </c>
      <c r="G18" s="3"/>
    </row>
    <row r="19" spans="1:7" x14ac:dyDescent="0.35">
      <c r="B19" t="s">
        <v>16</v>
      </c>
      <c r="C19" s="4">
        <v>750</v>
      </c>
      <c r="D19" s="4">
        <v>400</v>
      </c>
      <c r="G19" s="3"/>
    </row>
    <row r="20" spans="1:7" x14ac:dyDescent="0.35">
      <c r="B20" t="s">
        <v>17</v>
      </c>
      <c r="C20" s="4">
        <v>1500</v>
      </c>
      <c r="D20" s="4">
        <v>500</v>
      </c>
      <c r="G20" s="3"/>
    </row>
    <row r="21" spans="1:7" x14ac:dyDescent="0.35">
      <c r="B21" t="s">
        <v>18</v>
      </c>
      <c r="C21" s="4">
        <v>1200</v>
      </c>
      <c r="D21" s="4">
        <v>670</v>
      </c>
      <c r="G21" s="3"/>
    </row>
    <row r="22" spans="1:7" x14ac:dyDescent="0.35">
      <c r="C22" s="4"/>
      <c r="D22" s="3"/>
      <c r="G22" s="3"/>
    </row>
    <row r="23" spans="1:7" x14ac:dyDescent="0.35">
      <c r="C23" s="4"/>
      <c r="D23" s="3"/>
      <c r="G23" s="3"/>
    </row>
    <row r="24" spans="1:7" x14ac:dyDescent="0.35">
      <c r="C24" s="4"/>
      <c r="D24" s="3"/>
      <c r="G24" s="3"/>
    </row>
    <row r="25" spans="1:7" x14ac:dyDescent="0.35">
      <c r="C25" s="4"/>
      <c r="D25" s="3"/>
      <c r="G25" s="3"/>
    </row>
    <row r="26" spans="1:7" x14ac:dyDescent="0.35">
      <c r="C26" s="4"/>
      <c r="D26" s="3"/>
      <c r="G26" s="3"/>
    </row>
    <row r="27" spans="1:7" x14ac:dyDescent="0.35">
      <c r="B27" s="33" t="s">
        <v>19</v>
      </c>
    </row>
    <row r="28" spans="1:7" x14ac:dyDescent="0.35">
      <c r="A28" s="1"/>
    </row>
    <row r="29" spans="1:7" x14ac:dyDescent="0.35">
      <c r="B29" s="34" t="s">
        <v>20</v>
      </c>
    </row>
    <row r="30" spans="1:7" x14ac:dyDescent="0.35">
      <c r="B30" t="s">
        <v>21</v>
      </c>
    </row>
    <row r="31" spans="1:7" x14ac:dyDescent="0.35">
      <c r="B31" t="s">
        <v>22</v>
      </c>
    </row>
    <row r="32" spans="1:7" x14ac:dyDescent="0.35">
      <c r="B32" t="s">
        <v>23</v>
      </c>
    </row>
    <row r="33" spans="2:2" x14ac:dyDescent="0.35">
      <c r="B33" t="s">
        <v>24</v>
      </c>
    </row>
    <row r="34" spans="2:2" x14ac:dyDescent="0.35">
      <c r="B34" t="s">
        <v>25</v>
      </c>
    </row>
    <row r="36" spans="2:2" x14ac:dyDescent="0.35">
      <c r="B36" s="34" t="s">
        <v>26</v>
      </c>
    </row>
    <row r="37" spans="2:2" x14ac:dyDescent="0.35">
      <c r="B37" s="34" t="s">
        <v>27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A38A-C6B4-42B7-8CB6-A0DE62D038CD}">
  <dimension ref="B1:AU23"/>
  <sheetViews>
    <sheetView tabSelected="1" workbookViewId="0">
      <selection activeCell="F5" sqref="F5"/>
    </sheetView>
  </sheetViews>
  <sheetFormatPr baseColWidth="10" defaultColWidth="9.1796875" defaultRowHeight="14.5" x14ac:dyDescent="0.35"/>
  <cols>
    <col min="1" max="1" width="3.1796875" customWidth="1"/>
    <col min="4" max="4" width="7.26953125" customWidth="1"/>
    <col min="5" max="5" width="5.7265625" customWidth="1"/>
    <col min="6" max="6" width="9.1796875" customWidth="1"/>
    <col min="7" max="7" width="11.54296875" customWidth="1"/>
    <col min="9" max="9" width="10.1796875" customWidth="1"/>
    <col min="23" max="34" width="10.1796875" customWidth="1"/>
    <col min="36" max="47" width="10.453125" customWidth="1"/>
  </cols>
  <sheetData>
    <row r="1" spans="2:47" ht="31" customHeight="1" x14ac:dyDescent="0.35"/>
    <row r="3" spans="2:47" ht="15" thickBot="1" x14ac:dyDescent="0.4">
      <c r="G3" s="18" t="s">
        <v>28</v>
      </c>
    </row>
    <row r="4" spans="2:47" x14ac:dyDescent="0.35">
      <c r="B4" s="6" t="s">
        <v>29</v>
      </c>
      <c r="C4" s="7"/>
      <c r="D4" s="7"/>
      <c r="E4" s="8"/>
      <c r="H4" s="18"/>
      <c r="I4" s="24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4">
        <v>7</v>
      </c>
      <c r="P4" s="24">
        <v>8</v>
      </c>
      <c r="Q4" s="24">
        <v>9</v>
      </c>
      <c r="R4" s="24">
        <v>10</v>
      </c>
      <c r="S4" s="24">
        <v>11</v>
      </c>
      <c r="T4" s="24">
        <v>12</v>
      </c>
    </row>
    <row r="5" spans="2:47" x14ac:dyDescent="0.35">
      <c r="B5" s="9"/>
      <c r="C5" s="10"/>
      <c r="D5" s="10"/>
      <c r="E5" s="11"/>
      <c r="F5" s="10"/>
      <c r="G5" t="s">
        <v>30</v>
      </c>
      <c r="I5" s="30">
        <f>(1+$D$8)^I4</f>
        <v>1.0149999999999999</v>
      </c>
      <c r="J5" s="17">
        <f t="shared" ref="J5:T5" si="0">(1+$D$8)^J4</f>
        <v>1.0302249999999997</v>
      </c>
      <c r="K5" s="17">
        <f t="shared" si="0"/>
        <v>1.0456783749999996</v>
      </c>
      <c r="L5" s="17">
        <f t="shared" si="0"/>
        <v>1.0613635506249994</v>
      </c>
      <c r="M5" s="17">
        <f t="shared" si="0"/>
        <v>1.0772840038843743</v>
      </c>
      <c r="N5" s="17">
        <f t="shared" si="0"/>
        <v>1.0934432639426397</v>
      </c>
      <c r="O5" s="17">
        <f t="shared" si="0"/>
        <v>1.1098449129017791</v>
      </c>
      <c r="P5" s="17">
        <f t="shared" si="0"/>
        <v>1.1264925865953057</v>
      </c>
      <c r="Q5" s="17">
        <f t="shared" si="0"/>
        <v>1.1433899753942351</v>
      </c>
      <c r="R5" s="17">
        <f t="shared" si="0"/>
        <v>1.1605408250251485</v>
      </c>
      <c r="S5" s="17">
        <f t="shared" si="0"/>
        <v>1.1779489374005256</v>
      </c>
      <c r="T5" s="17">
        <f t="shared" si="0"/>
        <v>1.1956181714615333</v>
      </c>
    </row>
    <row r="6" spans="2:47" ht="15" thickBot="1" x14ac:dyDescent="0.4">
      <c r="B6" s="29" t="s">
        <v>31</v>
      </c>
      <c r="C6" s="10"/>
      <c r="D6" s="27">
        <v>0.01</v>
      </c>
      <c r="E6" s="11"/>
      <c r="F6" s="10"/>
      <c r="G6" s="10"/>
    </row>
    <row r="7" spans="2:47" ht="15" thickBot="1" x14ac:dyDescent="0.4">
      <c r="B7" s="9"/>
      <c r="C7" s="10"/>
      <c r="D7" s="10"/>
      <c r="E7" s="11"/>
      <c r="F7" s="10"/>
      <c r="G7" s="10"/>
      <c r="I7" s="35" t="s">
        <v>32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7"/>
      <c r="U7" s="21"/>
      <c r="V7" t="s">
        <v>33</v>
      </c>
      <c r="W7" s="35" t="s">
        <v>34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J7" s="35" t="s">
        <v>35</v>
      </c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7"/>
    </row>
    <row r="8" spans="2:47" x14ac:dyDescent="0.35">
      <c r="B8" s="29" t="s">
        <v>36</v>
      </c>
      <c r="C8" s="10"/>
      <c r="D8" s="28">
        <v>1.4999999999999999E-2</v>
      </c>
      <c r="E8" s="11"/>
      <c r="F8" s="10"/>
      <c r="G8" s="10" t="s">
        <v>9</v>
      </c>
      <c r="H8" t="s">
        <v>37</v>
      </c>
      <c r="I8" t="s">
        <v>38</v>
      </c>
      <c r="J8" t="s">
        <v>39</v>
      </c>
      <c r="K8" t="s">
        <v>40</v>
      </c>
      <c r="L8" t="s">
        <v>41</v>
      </c>
      <c r="M8" t="s">
        <v>42</v>
      </c>
      <c r="N8" t="s">
        <v>43</v>
      </c>
      <c r="O8" t="s">
        <v>44</v>
      </c>
      <c r="P8" t="s">
        <v>45</v>
      </c>
      <c r="Q8" t="s">
        <v>46</v>
      </c>
      <c r="R8" t="s">
        <v>47</v>
      </c>
      <c r="S8" t="s">
        <v>48</v>
      </c>
      <c r="T8" t="s">
        <v>49</v>
      </c>
      <c r="W8" s="2" t="s">
        <v>38</v>
      </c>
      <c r="X8" s="2" t="s">
        <v>39</v>
      </c>
      <c r="Y8" s="2" t="s">
        <v>40</v>
      </c>
      <c r="Z8" s="2" t="s">
        <v>41</v>
      </c>
      <c r="AA8" s="2" t="s">
        <v>42</v>
      </c>
      <c r="AB8" s="2" t="s">
        <v>43</v>
      </c>
      <c r="AC8" s="2" t="s">
        <v>44</v>
      </c>
      <c r="AD8" s="2" t="s">
        <v>45</v>
      </c>
      <c r="AE8" s="2" t="s">
        <v>46</v>
      </c>
      <c r="AF8" s="2" t="s">
        <v>47</v>
      </c>
      <c r="AG8" s="2" t="s">
        <v>48</v>
      </c>
      <c r="AH8" s="2" t="s">
        <v>49</v>
      </c>
      <c r="AJ8" s="2" t="s">
        <v>38</v>
      </c>
      <c r="AK8" s="2" t="s">
        <v>39</v>
      </c>
      <c r="AL8" s="2" t="s">
        <v>40</v>
      </c>
      <c r="AM8" s="2" t="s">
        <v>41</v>
      </c>
      <c r="AN8" s="2" t="s">
        <v>42</v>
      </c>
      <c r="AO8" s="2" t="s">
        <v>43</v>
      </c>
      <c r="AP8" s="2" t="s">
        <v>44</v>
      </c>
      <c r="AQ8" s="2" t="s">
        <v>45</v>
      </c>
      <c r="AR8" s="2" t="s">
        <v>46</v>
      </c>
      <c r="AS8" s="2" t="s">
        <v>47</v>
      </c>
      <c r="AT8" s="2" t="s">
        <v>48</v>
      </c>
      <c r="AU8" s="2" t="s">
        <v>49</v>
      </c>
    </row>
    <row r="9" spans="2:47" x14ac:dyDescent="0.35">
      <c r="B9" s="12"/>
      <c r="C9" s="10"/>
      <c r="D9" s="10"/>
      <c r="E9" s="11"/>
      <c r="F9" s="10"/>
      <c r="G9" s="10" t="s">
        <v>12</v>
      </c>
      <c r="H9" s="19">
        <f t="shared" ref="H9:H15" si="1">C11</f>
        <v>2300</v>
      </c>
      <c r="I9" s="31">
        <f>$H9*(1+I$5)</f>
        <v>4634.4999999999991</v>
      </c>
      <c r="J9" s="4">
        <f t="shared" ref="J9:T9" si="2">$H9*(1+J$5)</f>
        <v>4669.517499999999</v>
      </c>
      <c r="K9" s="4">
        <f t="shared" si="2"/>
        <v>4705.0602624999992</v>
      </c>
      <c r="L9" s="4">
        <f t="shared" si="2"/>
        <v>4741.136166437499</v>
      </c>
      <c r="M9" s="4">
        <f t="shared" si="2"/>
        <v>4777.7532089340611</v>
      </c>
      <c r="N9" s="4">
        <f t="shared" si="2"/>
        <v>4814.9195070680717</v>
      </c>
      <c r="O9" s="4">
        <f t="shared" si="2"/>
        <v>4852.6432996740914</v>
      </c>
      <c r="P9" s="4">
        <f t="shared" si="2"/>
        <v>4890.9329491692024</v>
      </c>
      <c r="Q9" s="4">
        <f t="shared" si="2"/>
        <v>4929.7969434067409</v>
      </c>
      <c r="R9" s="4">
        <f t="shared" si="2"/>
        <v>4969.2438975578425</v>
      </c>
      <c r="S9" s="4">
        <f t="shared" si="2"/>
        <v>5009.2825560212095</v>
      </c>
      <c r="T9" s="4">
        <f t="shared" si="2"/>
        <v>5049.9217943615267</v>
      </c>
      <c r="U9" s="4"/>
      <c r="V9" s="19">
        <f t="shared" ref="V9:V15" si="3">D11</f>
        <v>500</v>
      </c>
      <c r="W9" s="32">
        <f t="shared" ref="W9:AH9" si="4">V9*(1+$D$6)</f>
        <v>505</v>
      </c>
      <c r="X9" s="4">
        <f t="shared" si="4"/>
        <v>510.05</v>
      </c>
      <c r="Y9" s="4">
        <f t="shared" si="4"/>
        <v>515.15049999999997</v>
      </c>
      <c r="Z9" s="4">
        <f t="shared" si="4"/>
        <v>520.30200500000001</v>
      </c>
      <c r="AA9" s="4">
        <f t="shared" si="4"/>
        <v>525.50502504999997</v>
      </c>
      <c r="AB9" s="4">
        <f t="shared" si="4"/>
        <v>530.76007530049992</v>
      </c>
      <c r="AC9" s="4">
        <f t="shared" si="4"/>
        <v>536.0676760535049</v>
      </c>
      <c r="AD9" s="4">
        <f t="shared" si="4"/>
        <v>541.42835281403995</v>
      </c>
      <c r="AE9" s="4">
        <f t="shared" si="4"/>
        <v>546.84263634218041</v>
      </c>
      <c r="AF9" s="4">
        <f t="shared" si="4"/>
        <v>552.31106270560224</v>
      </c>
      <c r="AG9" s="4">
        <f t="shared" si="4"/>
        <v>557.83417333265822</v>
      </c>
      <c r="AH9" s="4">
        <f t="shared" si="4"/>
        <v>563.41251506598485</v>
      </c>
      <c r="AJ9" s="32">
        <f>I9*W9</f>
        <v>2340422.4999999995</v>
      </c>
      <c r="AK9" s="4">
        <f t="shared" ref="AK9:AU9" si="5">J9*X9</f>
        <v>2381687.4008749994</v>
      </c>
      <c r="AL9" s="4">
        <f t="shared" si="5"/>
        <v>2423814.1467570057</v>
      </c>
      <c r="AM9" s="4">
        <f t="shared" si="5"/>
        <v>2466822.6533754445</v>
      </c>
      <c r="AN9" s="4">
        <f t="shared" si="5"/>
        <v>2510733.3197436114</v>
      </c>
      <c r="AO9" s="4">
        <f t="shared" si="5"/>
        <v>2555567.0401372956</v>
      </c>
      <c r="AP9" s="4">
        <f t="shared" si="5"/>
        <v>2601345.216372902</v>
      </c>
      <c r="AQ9" s="4">
        <f t="shared" si="5"/>
        <v>2648089.7703925958</v>
      </c>
      <c r="AR9" s="4">
        <f t="shared" si="5"/>
        <v>2695823.1571641648</v>
      </c>
      <c r="AS9" s="4">
        <f t="shared" si="5"/>
        <v>2744568.377903501</v>
      </c>
      <c r="AT9" s="4">
        <f t="shared" si="5"/>
        <v>2794348.9936277964</v>
      </c>
      <c r="AU9" s="4">
        <f t="shared" si="5"/>
        <v>2845189.1390477591</v>
      </c>
    </row>
    <row r="10" spans="2:47" x14ac:dyDescent="0.35">
      <c r="B10" s="23" t="s">
        <v>9</v>
      </c>
      <c r="C10" s="21" t="s">
        <v>37</v>
      </c>
      <c r="D10" s="22" t="s">
        <v>50</v>
      </c>
      <c r="E10" s="16"/>
      <c r="F10" s="10"/>
      <c r="G10" s="10" t="s">
        <v>13</v>
      </c>
      <c r="H10" s="19">
        <f t="shared" si="1"/>
        <v>4200</v>
      </c>
      <c r="I10" s="4">
        <f t="shared" ref="I10:T15" si="6">$H10*(1+I$5)</f>
        <v>8462.9999999999982</v>
      </c>
      <c r="J10" s="4">
        <f t="shared" si="6"/>
        <v>8526.9449999999997</v>
      </c>
      <c r="K10" s="4">
        <f t="shared" si="6"/>
        <v>8591.8491749999976</v>
      </c>
      <c r="L10" s="4">
        <f t="shared" si="6"/>
        <v>8657.7269126249976</v>
      </c>
      <c r="M10" s="4">
        <f t="shared" si="6"/>
        <v>8724.5928163143726</v>
      </c>
      <c r="N10" s="4">
        <f t="shared" si="6"/>
        <v>8792.4617085590871</v>
      </c>
      <c r="O10" s="4">
        <f t="shared" si="6"/>
        <v>8861.3486341874705</v>
      </c>
      <c r="P10" s="4">
        <f t="shared" si="6"/>
        <v>8931.268863700283</v>
      </c>
      <c r="Q10" s="4">
        <f t="shared" si="6"/>
        <v>9002.2378966557881</v>
      </c>
      <c r="R10" s="4">
        <f t="shared" si="6"/>
        <v>9074.2714651056249</v>
      </c>
      <c r="S10" s="4">
        <f t="shared" si="6"/>
        <v>9147.3855370822093</v>
      </c>
      <c r="T10" s="4">
        <f t="shared" si="6"/>
        <v>9221.5963201384402</v>
      </c>
      <c r="U10" s="4"/>
      <c r="V10" s="19">
        <f t="shared" si="3"/>
        <v>300</v>
      </c>
      <c r="W10" s="4">
        <f t="shared" ref="W10:AH10" si="7">V10*(1+$D$6)</f>
        <v>303</v>
      </c>
      <c r="X10" s="4">
        <f t="shared" si="7"/>
        <v>306.03000000000003</v>
      </c>
      <c r="Y10" s="4">
        <f t="shared" si="7"/>
        <v>309.09030000000001</v>
      </c>
      <c r="Z10" s="4">
        <f t="shared" si="7"/>
        <v>312.18120300000004</v>
      </c>
      <c r="AA10" s="4">
        <f t="shared" si="7"/>
        <v>315.30301503000004</v>
      </c>
      <c r="AB10" s="4">
        <f t="shared" si="7"/>
        <v>318.45604518030007</v>
      </c>
      <c r="AC10" s="4">
        <f t="shared" si="7"/>
        <v>321.64060563210307</v>
      </c>
      <c r="AD10" s="4">
        <f t="shared" si="7"/>
        <v>324.85701168842411</v>
      </c>
      <c r="AE10" s="4">
        <f t="shared" si="7"/>
        <v>328.10558180530836</v>
      </c>
      <c r="AF10" s="4">
        <f t="shared" si="7"/>
        <v>331.38663762336142</v>
      </c>
      <c r="AG10" s="4">
        <f t="shared" si="7"/>
        <v>334.70050399959501</v>
      </c>
      <c r="AH10" s="4">
        <f t="shared" si="7"/>
        <v>338.04750903959098</v>
      </c>
      <c r="AJ10" s="4">
        <f t="shared" ref="AJ10:AJ15" si="8">I10*W10</f>
        <v>2564288.9999999995</v>
      </c>
      <c r="AK10" s="4">
        <f t="shared" ref="AK10:AK15" si="9">J10*X10</f>
        <v>2609500.97835</v>
      </c>
      <c r="AL10" s="4">
        <f t="shared" ref="AL10:AL15" si="10">K10*Y10</f>
        <v>2655657.2390555018</v>
      </c>
      <c r="AM10" s="4">
        <f t="shared" ref="AM10:AM15" si="11">L10*Z10</f>
        <v>2702779.6028287481</v>
      </c>
      <c r="AN10" s="4">
        <f t="shared" ref="AN10:AN15" si="12">M10*AA10</f>
        <v>2750890.4198930012</v>
      </c>
      <c r="AO10" s="4">
        <f t="shared" ref="AO10:AO15" si="13">N10*AB10</f>
        <v>2800012.5831069509</v>
      </c>
      <c r="AP10" s="4">
        <f t="shared" ref="AP10:AP15" si="14">O10*AC10</f>
        <v>2850169.5414172672</v>
      </c>
      <c r="AQ10" s="4">
        <f t="shared" ref="AQ10:AQ15" si="15">P10*AD10</f>
        <v>2901385.3136475412</v>
      </c>
      <c r="AR10" s="4">
        <f t="shared" ref="AR10:AR15" si="16">Q10*AE10</f>
        <v>2953684.5026320429</v>
      </c>
      <c r="AS10" s="4">
        <f t="shared" ref="AS10:AS15" si="17">R10*AF10</f>
        <v>3007092.3097029668</v>
      </c>
      <c r="AT10" s="4">
        <f t="shared" ref="AT10:AT15" si="18">S10*AG10</f>
        <v>3061634.5495400215</v>
      </c>
      <c r="AU10" s="4">
        <f t="shared" ref="AU10:AU15" si="19">T10*AH10</f>
        <v>3117337.6653914582</v>
      </c>
    </row>
    <row r="11" spans="2:47" x14ac:dyDescent="0.35">
      <c r="B11" s="9" t="s">
        <v>12</v>
      </c>
      <c r="C11" s="20">
        <v>2300</v>
      </c>
      <c r="D11" s="20">
        <v>500</v>
      </c>
      <c r="E11" s="16"/>
      <c r="F11" s="20"/>
      <c r="G11" s="10" t="s">
        <v>14</v>
      </c>
      <c r="H11" s="19">
        <f t="shared" si="1"/>
        <v>1900</v>
      </c>
      <c r="I11" s="4">
        <f t="shared" si="6"/>
        <v>3828.4999999999995</v>
      </c>
      <c r="J11" s="4">
        <f t="shared" si="6"/>
        <v>3857.4274999999993</v>
      </c>
      <c r="K11" s="4">
        <f t="shared" si="6"/>
        <v>3886.7889124999992</v>
      </c>
      <c r="L11" s="4">
        <f t="shared" si="6"/>
        <v>3916.590746187499</v>
      </c>
      <c r="M11" s="4">
        <f t="shared" si="6"/>
        <v>3946.839607380311</v>
      </c>
      <c r="N11" s="4">
        <f t="shared" si="6"/>
        <v>3977.5422014910159</v>
      </c>
      <c r="O11" s="4">
        <f t="shared" si="6"/>
        <v>4008.70533451338</v>
      </c>
      <c r="P11" s="4">
        <f t="shared" si="6"/>
        <v>4040.3359145310806</v>
      </c>
      <c r="Q11" s="4">
        <f t="shared" si="6"/>
        <v>4072.4409532490467</v>
      </c>
      <c r="R11" s="4">
        <f t="shared" si="6"/>
        <v>4105.0275675477824</v>
      </c>
      <c r="S11" s="4">
        <f t="shared" si="6"/>
        <v>4138.1029810609989</v>
      </c>
      <c r="T11" s="4">
        <f t="shared" si="6"/>
        <v>4171.6745257769135</v>
      </c>
      <c r="U11" s="4"/>
      <c r="V11" s="19">
        <f t="shared" si="3"/>
        <v>700</v>
      </c>
      <c r="W11" s="4">
        <f t="shared" ref="W11:AH11" si="20">V11*(1+$D$6)</f>
        <v>707</v>
      </c>
      <c r="X11" s="4">
        <f t="shared" si="20"/>
        <v>714.07</v>
      </c>
      <c r="Y11" s="4">
        <f t="shared" si="20"/>
        <v>721.21070000000009</v>
      </c>
      <c r="Z11" s="4">
        <f t="shared" si="20"/>
        <v>728.42280700000015</v>
      </c>
      <c r="AA11" s="4">
        <f t="shared" si="20"/>
        <v>735.70703507000019</v>
      </c>
      <c r="AB11" s="4">
        <f t="shared" si="20"/>
        <v>743.06410542070023</v>
      </c>
      <c r="AC11" s="4">
        <f t="shared" si="20"/>
        <v>750.49474647490729</v>
      </c>
      <c r="AD11" s="4">
        <f t="shared" si="20"/>
        <v>757.99969393965637</v>
      </c>
      <c r="AE11" s="4">
        <f t="shared" si="20"/>
        <v>765.57969087905292</v>
      </c>
      <c r="AF11" s="4">
        <f t="shared" si="20"/>
        <v>773.23548778784345</v>
      </c>
      <c r="AG11" s="4">
        <f t="shared" si="20"/>
        <v>780.96784266572195</v>
      </c>
      <c r="AH11" s="4">
        <f t="shared" si="20"/>
        <v>788.77752109237917</v>
      </c>
      <c r="AJ11" s="4">
        <f t="shared" si="8"/>
        <v>2706749.4999999995</v>
      </c>
      <c r="AK11" s="4">
        <f t="shared" si="9"/>
        <v>2754473.2549249995</v>
      </c>
      <c r="AL11" s="4">
        <f t="shared" si="10"/>
        <v>2803193.7523363638</v>
      </c>
      <c r="AM11" s="4">
        <f t="shared" si="11"/>
        <v>2852934.025208123</v>
      </c>
      <c r="AN11" s="4">
        <f t="shared" si="12"/>
        <v>2903717.665442612</v>
      </c>
      <c r="AO11" s="4">
        <f t="shared" si="13"/>
        <v>2955568.8377240044</v>
      </c>
      <c r="AP11" s="4">
        <f t="shared" si="14"/>
        <v>3008512.2937182277</v>
      </c>
      <c r="AQ11" s="4">
        <f t="shared" si="15"/>
        <v>3062573.3866279605</v>
      </c>
      <c r="AR11" s="4">
        <f t="shared" si="16"/>
        <v>3117778.086111601</v>
      </c>
      <c r="AS11" s="4">
        <f t="shared" si="17"/>
        <v>3174152.9935753541</v>
      </c>
      <c r="AT11" s="4">
        <f t="shared" si="18"/>
        <v>3231725.3578478009</v>
      </c>
      <c r="AU11" s="4">
        <f t="shared" si="19"/>
        <v>3290523.0912465402</v>
      </c>
    </row>
    <row r="12" spans="2:47" x14ac:dyDescent="0.35">
      <c r="B12" s="9" t="s">
        <v>13</v>
      </c>
      <c r="C12" s="20">
        <v>4200</v>
      </c>
      <c r="D12" s="20">
        <v>300</v>
      </c>
      <c r="E12" s="16"/>
      <c r="F12" s="20"/>
      <c r="G12" s="10" t="s">
        <v>15</v>
      </c>
      <c r="H12" s="19">
        <f t="shared" si="1"/>
        <v>800</v>
      </c>
      <c r="I12" s="4">
        <f t="shared" si="6"/>
        <v>1611.9999999999998</v>
      </c>
      <c r="J12" s="4">
        <f t="shared" si="6"/>
        <v>1624.1799999999998</v>
      </c>
      <c r="K12" s="4">
        <f t="shared" si="6"/>
        <v>1636.5426999999997</v>
      </c>
      <c r="L12" s="4">
        <f t="shared" si="6"/>
        <v>1649.0908404999996</v>
      </c>
      <c r="M12" s="4">
        <f t="shared" si="6"/>
        <v>1661.8272031074994</v>
      </c>
      <c r="N12" s="4">
        <f t="shared" si="6"/>
        <v>1674.7546111541119</v>
      </c>
      <c r="O12" s="4">
        <f t="shared" si="6"/>
        <v>1687.8759303214231</v>
      </c>
      <c r="P12" s="4">
        <f t="shared" si="6"/>
        <v>1701.1940692762444</v>
      </c>
      <c r="Q12" s="4">
        <f t="shared" si="6"/>
        <v>1714.711980315388</v>
      </c>
      <c r="R12" s="4">
        <f t="shared" si="6"/>
        <v>1728.4326600201191</v>
      </c>
      <c r="S12" s="4">
        <f t="shared" si="6"/>
        <v>1742.3591499204208</v>
      </c>
      <c r="T12" s="4">
        <f t="shared" si="6"/>
        <v>1756.4945371692268</v>
      </c>
      <c r="U12" s="4"/>
      <c r="V12" s="19">
        <f t="shared" si="3"/>
        <v>1200</v>
      </c>
      <c r="W12" s="4">
        <f t="shared" ref="W12:AH12" si="21">V12*(1+$D$6)</f>
        <v>1212</v>
      </c>
      <c r="X12" s="4">
        <f t="shared" si="21"/>
        <v>1224.1200000000001</v>
      </c>
      <c r="Y12" s="4">
        <f t="shared" si="21"/>
        <v>1236.3612000000001</v>
      </c>
      <c r="Z12" s="4">
        <f t="shared" si="21"/>
        <v>1248.7248120000002</v>
      </c>
      <c r="AA12" s="4">
        <f t="shared" si="21"/>
        <v>1261.2120601200002</v>
      </c>
      <c r="AB12" s="4">
        <f t="shared" si="21"/>
        <v>1273.8241807212003</v>
      </c>
      <c r="AC12" s="4">
        <f t="shared" si="21"/>
        <v>1286.5624225284123</v>
      </c>
      <c r="AD12" s="4">
        <f t="shared" si="21"/>
        <v>1299.4280467536964</v>
      </c>
      <c r="AE12" s="4">
        <f t="shared" si="21"/>
        <v>1312.4223272212334</v>
      </c>
      <c r="AF12" s="4">
        <f t="shared" si="21"/>
        <v>1325.5465504934457</v>
      </c>
      <c r="AG12" s="4">
        <f t="shared" si="21"/>
        <v>1338.8020159983801</v>
      </c>
      <c r="AH12" s="4">
        <f t="shared" si="21"/>
        <v>1352.1900361583639</v>
      </c>
      <c r="AJ12" s="4">
        <f t="shared" si="8"/>
        <v>1953743.9999999998</v>
      </c>
      <c r="AK12" s="4">
        <f t="shared" si="9"/>
        <v>1988191.2216</v>
      </c>
      <c r="AL12" s="4">
        <f t="shared" si="10"/>
        <v>2023357.8964232397</v>
      </c>
      <c r="AM12" s="4">
        <f t="shared" si="11"/>
        <v>2059260.6497742841</v>
      </c>
      <c r="AN12" s="4">
        <f t="shared" si="12"/>
        <v>2095916.5103946673</v>
      </c>
      <c r="AO12" s="4">
        <f t="shared" si="13"/>
        <v>2133342.9204624388</v>
      </c>
      <c r="AP12" s="4">
        <f t="shared" si="14"/>
        <v>2171557.7458417276</v>
      </c>
      <c r="AQ12" s="4">
        <f t="shared" si="15"/>
        <v>2210579.2865886027</v>
      </c>
      <c r="AR12" s="4">
        <f t="shared" si="16"/>
        <v>2250426.2877196516</v>
      </c>
      <c r="AS12" s="4">
        <f t="shared" si="17"/>
        <v>2291117.9502498796</v>
      </c>
      <c r="AT12" s="4">
        <f t="shared" si="18"/>
        <v>2332673.9425066831</v>
      </c>
      <c r="AU12" s="4">
        <f t="shared" si="19"/>
        <v>2375114.4117268254</v>
      </c>
    </row>
    <row r="13" spans="2:47" x14ac:dyDescent="0.35">
      <c r="B13" s="9" t="s">
        <v>14</v>
      </c>
      <c r="C13" s="20">
        <v>1900</v>
      </c>
      <c r="D13" s="20">
        <v>700</v>
      </c>
      <c r="E13" s="16"/>
      <c r="F13" s="20"/>
      <c r="G13" s="10" t="s">
        <v>16</v>
      </c>
      <c r="H13" s="19">
        <f t="shared" si="1"/>
        <v>750</v>
      </c>
      <c r="I13" s="4">
        <f t="shared" si="6"/>
        <v>1511.2499999999998</v>
      </c>
      <c r="J13" s="4">
        <f t="shared" si="6"/>
        <v>1522.6687499999998</v>
      </c>
      <c r="K13" s="4">
        <f t="shared" si="6"/>
        <v>1534.2587812499996</v>
      </c>
      <c r="L13" s="4">
        <f t="shared" si="6"/>
        <v>1546.0226629687495</v>
      </c>
      <c r="M13" s="4">
        <f t="shared" si="6"/>
        <v>1557.9630029132807</v>
      </c>
      <c r="N13" s="4">
        <f t="shared" si="6"/>
        <v>1570.0824479569799</v>
      </c>
      <c r="O13" s="4">
        <f t="shared" si="6"/>
        <v>1582.3836846763343</v>
      </c>
      <c r="P13" s="4">
        <f t="shared" si="6"/>
        <v>1594.8694399464791</v>
      </c>
      <c r="Q13" s="4">
        <f t="shared" si="6"/>
        <v>1607.5424815456763</v>
      </c>
      <c r="R13" s="4">
        <f t="shared" si="6"/>
        <v>1620.4056187688616</v>
      </c>
      <c r="S13" s="4">
        <f t="shared" si="6"/>
        <v>1633.4617030503944</v>
      </c>
      <c r="T13" s="4">
        <f t="shared" si="6"/>
        <v>1646.7136285961501</v>
      </c>
      <c r="U13" s="4"/>
      <c r="V13" s="19">
        <f t="shared" si="3"/>
        <v>400</v>
      </c>
      <c r="W13" s="4">
        <f t="shared" ref="W13:AH13" si="22">V13*(1+$D$6)</f>
        <v>404</v>
      </c>
      <c r="X13" s="4">
        <f t="shared" si="22"/>
        <v>408.04</v>
      </c>
      <c r="Y13" s="4">
        <f t="shared" si="22"/>
        <v>412.12040000000002</v>
      </c>
      <c r="Z13" s="4">
        <f t="shared" si="22"/>
        <v>416.241604</v>
      </c>
      <c r="AA13" s="4">
        <f t="shared" si="22"/>
        <v>420.40402003999998</v>
      </c>
      <c r="AB13" s="4">
        <f t="shared" si="22"/>
        <v>424.60806024039999</v>
      </c>
      <c r="AC13" s="4">
        <f t="shared" si="22"/>
        <v>428.85414084280399</v>
      </c>
      <c r="AD13" s="4">
        <f t="shared" si="22"/>
        <v>433.14268225123203</v>
      </c>
      <c r="AE13" s="4">
        <f t="shared" si="22"/>
        <v>437.47410907374433</v>
      </c>
      <c r="AF13" s="4">
        <f t="shared" si="22"/>
        <v>441.8488501644818</v>
      </c>
      <c r="AG13" s="4">
        <f t="shared" si="22"/>
        <v>446.26733866612665</v>
      </c>
      <c r="AH13" s="4">
        <f t="shared" si="22"/>
        <v>450.73001205278791</v>
      </c>
      <c r="AJ13" s="4">
        <f t="shared" si="8"/>
        <v>610544.99999999988</v>
      </c>
      <c r="AK13" s="4">
        <f t="shared" si="9"/>
        <v>621309.75674999994</v>
      </c>
      <c r="AL13" s="4">
        <f t="shared" si="10"/>
        <v>632299.34263226239</v>
      </c>
      <c r="AM13" s="4">
        <f t="shared" si="11"/>
        <v>643518.95305446372</v>
      </c>
      <c r="AN13" s="4">
        <f t="shared" si="12"/>
        <v>654973.90949833335</v>
      </c>
      <c r="AO13" s="4">
        <f t="shared" si="13"/>
        <v>666669.66264451202</v>
      </c>
      <c r="AP13" s="4">
        <f t="shared" si="14"/>
        <v>678611.79557553981</v>
      </c>
      <c r="AQ13" s="4">
        <f t="shared" si="15"/>
        <v>690806.02705893817</v>
      </c>
      <c r="AR13" s="4">
        <f t="shared" si="16"/>
        <v>703258.2149123908</v>
      </c>
      <c r="AS13" s="4">
        <f t="shared" si="17"/>
        <v>715974.35945308709</v>
      </c>
      <c r="AT13" s="4">
        <f t="shared" si="18"/>
        <v>728960.6070333384</v>
      </c>
      <c r="AU13" s="4">
        <f t="shared" si="19"/>
        <v>742223.25366463291</v>
      </c>
    </row>
    <row r="14" spans="2:47" x14ac:dyDescent="0.35">
      <c r="B14" s="9" t="s">
        <v>15</v>
      </c>
      <c r="C14" s="20">
        <v>800</v>
      </c>
      <c r="D14" s="20">
        <v>1200</v>
      </c>
      <c r="E14" s="16"/>
      <c r="F14" s="20"/>
      <c r="G14" s="10" t="s">
        <v>17</v>
      </c>
      <c r="H14" s="19">
        <f t="shared" si="1"/>
        <v>1500</v>
      </c>
      <c r="I14" s="4">
        <f t="shared" si="6"/>
        <v>3022.4999999999995</v>
      </c>
      <c r="J14" s="4">
        <f t="shared" si="6"/>
        <v>3045.3374999999996</v>
      </c>
      <c r="K14" s="4">
        <f t="shared" si="6"/>
        <v>3068.5175624999993</v>
      </c>
      <c r="L14" s="4">
        <f t="shared" si="6"/>
        <v>3092.045325937499</v>
      </c>
      <c r="M14" s="4">
        <f t="shared" si="6"/>
        <v>3115.9260058265613</v>
      </c>
      <c r="N14" s="4">
        <f t="shared" si="6"/>
        <v>3140.1648959139598</v>
      </c>
      <c r="O14" s="4">
        <f t="shared" si="6"/>
        <v>3164.7673693526685</v>
      </c>
      <c r="P14" s="4">
        <f t="shared" si="6"/>
        <v>3189.7388798929583</v>
      </c>
      <c r="Q14" s="4">
        <f t="shared" si="6"/>
        <v>3215.0849630913526</v>
      </c>
      <c r="R14" s="4">
        <f t="shared" si="6"/>
        <v>3240.8112375377232</v>
      </c>
      <c r="S14" s="4">
        <f t="shared" si="6"/>
        <v>3266.9234061007887</v>
      </c>
      <c r="T14" s="4">
        <f t="shared" si="6"/>
        <v>3293.4272571923002</v>
      </c>
      <c r="U14" s="4"/>
      <c r="V14" s="19">
        <f t="shared" si="3"/>
        <v>500</v>
      </c>
      <c r="W14" s="4">
        <f t="shared" ref="W14:AH14" si="23">V14*(1+$D$6)</f>
        <v>505</v>
      </c>
      <c r="X14" s="4">
        <f t="shared" si="23"/>
        <v>510.05</v>
      </c>
      <c r="Y14" s="4">
        <f t="shared" si="23"/>
        <v>515.15049999999997</v>
      </c>
      <c r="Z14" s="4">
        <f t="shared" si="23"/>
        <v>520.30200500000001</v>
      </c>
      <c r="AA14" s="4">
        <f t="shared" si="23"/>
        <v>525.50502504999997</v>
      </c>
      <c r="AB14" s="4">
        <f t="shared" si="23"/>
        <v>530.76007530049992</v>
      </c>
      <c r="AC14" s="4">
        <f t="shared" si="23"/>
        <v>536.0676760535049</v>
      </c>
      <c r="AD14" s="4">
        <f t="shared" si="23"/>
        <v>541.42835281403995</v>
      </c>
      <c r="AE14" s="4">
        <f t="shared" si="23"/>
        <v>546.84263634218041</v>
      </c>
      <c r="AF14" s="4">
        <f t="shared" si="23"/>
        <v>552.31106270560224</v>
      </c>
      <c r="AG14" s="4">
        <f t="shared" si="23"/>
        <v>557.83417333265822</v>
      </c>
      <c r="AH14" s="4">
        <f t="shared" si="23"/>
        <v>563.41251506598485</v>
      </c>
      <c r="AJ14" s="4">
        <f t="shared" si="8"/>
        <v>1526362.4999999998</v>
      </c>
      <c r="AK14" s="4">
        <f t="shared" si="9"/>
        <v>1553274.3918749997</v>
      </c>
      <c r="AL14" s="4">
        <f t="shared" si="10"/>
        <v>1580748.3565806558</v>
      </c>
      <c r="AM14" s="4">
        <f t="shared" si="11"/>
        <v>1608797.3826361592</v>
      </c>
      <c r="AN14" s="4">
        <f t="shared" si="12"/>
        <v>1637434.7737458334</v>
      </c>
      <c r="AO14" s="4">
        <f t="shared" si="13"/>
        <v>1666674.1566112798</v>
      </c>
      <c r="AP14" s="4">
        <f t="shared" si="14"/>
        <v>1696529.4889388492</v>
      </c>
      <c r="AQ14" s="4">
        <f t="shared" si="15"/>
        <v>1727015.0676473451</v>
      </c>
      <c r="AR14" s="4">
        <f t="shared" si="16"/>
        <v>1758145.537280977</v>
      </c>
      <c r="AS14" s="4">
        <f t="shared" si="17"/>
        <v>1789935.8986327178</v>
      </c>
      <c r="AT14" s="4">
        <f t="shared" si="18"/>
        <v>1822401.5175833455</v>
      </c>
      <c r="AU14" s="4">
        <f t="shared" si="19"/>
        <v>1855558.134161582</v>
      </c>
    </row>
    <row r="15" spans="2:47" x14ac:dyDescent="0.35">
      <c r="B15" s="9" t="s">
        <v>16</v>
      </c>
      <c r="C15" s="20">
        <v>750</v>
      </c>
      <c r="D15" s="20">
        <v>400</v>
      </c>
      <c r="E15" s="16"/>
      <c r="F15" s="20"/>
      <c r="G15" s="10" t="s">
        <v>18</v>
      </c>
      <c r="H15" s="19">
        <f t="shared" si="1"/>
        <v>1200</v>
      </c>
      <c r="I15" s="4">
        <f t="shared" si="6"/>
        <v>2417.9999999999995</v>
      </c>
      <c r="J15" s="4">
        <f t="shared" si="6"/>
        <v>2436.2699999999995</v>
      </c>
      <c r="K15" s="4">
        <f t="shared" si="6"/>
        <v>2454.8140499999995</v>
      </c>
      <c r="L15" s="4">
        <f t="shared" si="6"/>
        <v>2473.6362607499991</v>
      </c>
      <c r="M15" s="4">
        <f t="shared" si="6"/>
        <v>2492.7408046612491</v>
      </c>
      <c r="N15" s="4">
        <f t="shared" si="6"/>
        <v>2512.1319167311681</v>
      </c>
      <c r="O15" s="4">
        <f t="shared" si="6"/>
        <v>2531.8138954821347</v>
      </c>
      <c r="P15" s="4">
        <f t="shared" si="6"/>
        <v>2551.7911039143664</v>
      </c>
      <c r="Q15" s="4">
        <f t="shared" si="6"/>
        <v>2572.0679704730824</v>
      </c>
      <c r="R15" s="4">
        <f t="shared" si="6"/>
        <v>2592.6489900301785</v>
      </c>
      <c r="S15" s="4">
        <f t="shared" si="6"/>
        <v>2613.538724880631</v>
      </c>
      <c r="T15" s="4">
        <f t="shared" si="6"/>
        <v>2634.7418057538403</v>
      </c>
      <c r="U15" s="4"/>
      <c r="V15" s="19">
        <f t="shared" si="3"/>
        <v>670</v>
      </c>
      <c r="W15" s="4">
        <f t="shared" ref="W15:AH15" si="24">V15*(1+$D$6)</f>
        <v>676.7</v>
      </c>
      <c r="X15" s="4">
        <f t="shared" si="24"/>
        <v>683.4670000000001</v>
      </c>
      <c r="Y15" s="4">
        <f t="shared" si="24"/>
        <v>690.30167000000006</v>
      </c>
      <c r="Z15" s="4">
        <f t="shared" si="24"/>
        <v>697.20468670000002</v>
      </c>
      <c r="AA15" s="4">
        <f t="shared" si="24"/>
        <v>704.17673356700004</v>
      </c>
      <c r="AB15" s="4">
        <f t="shared" si="24"/>
        <v>711.21850090267003</v>
      </c>
      <c r="AC15" s="4">
        <f t="shared" si="24"/>
        <v>718.33068591169672</v>
      </c>
      <c r="AD15" s="4">
        <f t="shared" si="24"/>
        <v>725.51399277081373</v>
      </c>
      <c r="AE15" s="4">
        <f t="shared" si="24"/>
        <v>732.76913269852184</v>
      </c>
      <c r="AF15" s="4">
        <f t="shared" si="24"/>
        <v>740.09682402550709</v>
      </c>
      <c r="AG15" s="4">
        <f t="shared" si="24"/>
        <v>747.4977922657622</v>
      </c>
      <c r="AH15" s="4">
        <f t="shared" si="24"/>
        <v>754.97277018841987</v>
      </c>
      <c r="AJ15" s="4">
        <f t="shared" si="8"/>
        <v>1636260.5999999999</v>
      </c>
      <c r="AK15" s="4">
        <f t="shared" si="9"/>
        <v>1665110.14809</v>
      </c>
      <c r="AL15" s="4">
        <f t="shared" si="10"/>
        <v>1694562.2382544633</v>
      </c>
      <c r="AM15" s="4">
        <f t="shared" si="11"/>
        <v>1724630.7941859628</v>
      </c>
      <c r="AN15" s="4">
        <f t="shared" si="12"/>
        <v>1755330.0774555337</v>
      </c>
      <c r="AO15" s="4">
        <f t="shared" si="13"/>
        <v>1786674.6958872925</v>
      </c>
      <c r="AP15" s="4">
        <f t="shared" si="14"/>
        <v>1818679.6121424467</v>
      </c>
      <c r="AQ15" s="4">
        <f t="shared" si="15"/>
        <v>1851360.1525179544</v>
      </c>
      <c r="AR15" s="4">
        <f t="shared" si="16"/>
        <v>1884732.0159652079</v>
      </c>
      <c r="AS15" s="4">
        <f t="shared" si="17"/>
        <v>1918811.2833342738</v>
      </c>
      <c r="AT15" s="4">
        <f t="shared" si="18"/>
        <v>1953614.4268493468</v>
      </c>
      <c r="AU15" s="4">
        <f t="shared" si="19"/>
        <v>1989158.3198212164</v>
      </c>
    </row>
    <row r="16" spans="2:47" x14ac:dyDescent="0.35">
      <c r="B16" s="9" t="s">
        <v>17</v>
      </c>
      <c r="C16" s="20">
        <v>1500</v>
      </c>
      <c r="D16" s="20">
        <v>500</v>
      </c>
      <c r="E16" s="16"/>
      <c r="F16" s="20"/>
      <c r="G16" s="10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2:38" x14ac:dyDescent="0.35">
      <c r="B17" s="9" t="s">
        <v>18</v>
      </c>
      <c r="C17" s="20">
        <v>1200</v>
      </c>
      <c r="D17" s="20">
        <v>670</v>
      </c>
      <c r="E17" s="11"/>
      <c r="F17" s="20"/>
      <c r="G17" s="10"/>
      <c r="H17" s="26" t="s">
        <v>51</v>
      </c>
      <c r="I17" s="26"/>
      <c r="J17" s="26"/>
      <c r="W17" s="26" t="s">
        <v>51</v>
      </c>
      <c r="X17" s="26"/>
      <c r="AJ17" s="26" t="s">
        <v>51</v>
      </c>
      <c r="AK17" s="26"/>
      <c r="AL17" s="4"/>
    </row>
    <row r="18" spans="2:38" ht="15" thickBot="1" x14ac:dyDescent="0.4">
      <c r="B18" s="13"/>
      <c r="C18" s="14"/>
      <c r="D18" s="14"/>
      <c r="E18" s="15"/>
      <c r="F18" s="10"/>
      <c r="G18" s="10"/>
      <c r="AL18" s="4"/>
    </row>
    <row r="19" spans="2:38" ht="23.5" x14ac:dyDescent="0.55000000000000004">
      <c r="F19" s="10"/>
      <c r="G19" s="10"/>
      <c r="H19" s="25" t="s">
        <v>52</v>
      </c>
      <c r="I19" s="26"/>
      <c r="J19" s="26"/>
      <c r="W19" s="25" t="s">
        <v>53</v>
      </c>
      <c r="X19" s="26"/>
      <c r="Y19" s="26"/>
      <c r="Z19" s="26"/>
      <c r="AJ19" s="25" t="s">
        <v>54</v>
      </c>
      <c r="AK19" s="26"/>
    </row>
    <row r="20" spans="2:38" x14ac:dyDescent="0.35">
      <c r="F20" s="10"/>
      <c r="G20" s="10"/>
    </row>
    <row r="21" spans="2:38" ht="23.5" x14ac:dyDescent="0.55000000000000004">
      <c r="F21" s="10"/>
      <c r="G21" s="10"/>
      <c r="H21" s="25" t="s">
        <v>55</v>
      </c>
      <c r="I21" s="26"/>
      <c r="J21" s="26"/>
    </row>
    <row r="22" spans="2:38" x14ac:dyDescent="0.35">
      <c r="F22" s="10"/>
      <c r="G22" s="10"/>
    </row>
    <row r="23" spans="2:38" x14ac:dyDescent="0.35">
      <c r="F23" s="10"/>
    </row>
  </sheetData>
  <mergeCells count="3">
    <mergeCell ref="I7:T7"/>
    <mergeCell ref="W7:AH7"/>
    <mergeCell ref="AJ7:AU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Problema</vt:lpstr>
      <vt:lpstr>Solucion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</dc:creator>
  <cp:keywords/>
  <dc:description/>
  <cp:lastModifiedBy>Gabriela</cp:lastModifiedBy>
  <cp:revision/>
  <dcterms:created xsi:type="dcterms:W3CDTF">2020-07-08T16:04:34Z</dcterms:created>
  <dcterms:modified xsi:type="dcterms:W3CDTF">2020-07-14T02:04:27Z</dcterms:modified>
  <cp:category/>
  <cp:contentStatus/>
</cp:coreProperties>
</file>